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victor.herrera\Downloads\"/>
    </mc:Choice>
  </mc:AlternateContent>
  <xr:revisionPtr revIDLastSave="0" documentId="13_ncr:1_{0B932811-DC78-4131-999F-34F7A06A88A7}" xr6:coauthVersionLast="47" xr6:coauthVersionMax="47" xr10:uidLastSave="{00000000-0000-0000-0000-000000000000}"/>
  <bookViews>
    <workbookView xWindow="-120" yWindow="-120" windowWidth="29040" windowHeight="15840" xr2:uid="{00000000-000D-0000-FFFF-FFFF00000000}"/>
  </bookViews>
  <sheets>
    <sheet name="Matriz de  gestión de riesgo" sheetId="6" r:id="rId1"/>
    <sheet name="Tabla control interno  Riesgos" sheetId="8" r:id="rId2"/>
    <sheet name="Riesgos pasivos" sheetId="4" r:id="rId3"/>
    <sheet name="Op Mejora Riesgos +" sheetId="5" r:id="rId4"/>
    <sheet name="Tabla de valoración" sheetId="3" r:id="rId5"/>
    <sheet name="Mejora" sheetId="9" r:id="rId6"/>
  </sheets>
  <definedNames>
    <definedName name="_xlnm._FilterDatabase" localSheetId="3" hidden="1">'Op Mejora Riesgos +'!$B$9:$N$9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4" l="1"/>
  <c r="M8" i="9"/>
  <c r="L8" i="9"/>
  <c r="K8" i="9"/>
  <c r="J8" i="9"/>
  <c r="I8" i="9"/>
  <c r="H8" i="9"/>
  <c r="G8" i="9"/>
  <c r="F8" i="9"/>
  <c r="E8" i="9"/>
  <c r="D8" i="9"/>
  <c r="C8" i="9"/>
  <c r="B8" i="9"/>
  <c r="C8" i="8"/>
  <c r="D8" i="8"/>
  <c r="E8" i="8"/>
  <c r="F8" i="8"/>
  <c r="G8" i="8"/>
  <c r="H8" i="8"/>
  <c r="I8" i="8"/>
  <c r="J8" i="8"/>
  <c r="K8" i="8"/>
  <c r="L8" i="8"/>
  <c r="M8" i="8"/>
  <c r="B8" i="8"/>
  <c r="G10" i="6"/>
  <c r="G10" i="4"/>
  <c r="G11" i="4"/>
</calcChain>
</file>

<file path=xl/sharedStrings.xml><?xml version="1.0" encoding="utf-8"?>
<sst xmlns="http://schemas.openxmlformats.org/spreadsheetml/2006/main" count="183" uniqueCount="120">
  <si>
    <t xml:space="preserve">PROCESO: </t>
  </si>
  <si>
    <t xml:space="preserve">IDENTIFICACIÓN DEL RIESGO </t>
  </si>
  <si>
    <t>POSIBLES CONSECUENCIAS</t>
  </si>
  <si>
    <t>IDENTIFICACIÓN DEL RIESGO</t>
  </si>
  <si>
    <t>Impacto</t>
  </si>
  <si>
    <t>Nivel de riesgo</t>
  </si>
  <si>
    <t>VALORACIÓN DEL RIESGO</t>
  </si>
  <si>
    <t>RESPONSABLE</t>
  </si>
  <si>
    <t xml:space="preserve">OBSERVACIONES </t>
  </si>
  <si>
    <t>PERIODICIDAD DEL CONTROL</t>
  </si>
  <si>
    <t>ACCIONES A IMPLEMENTAR</t>
  </si>
  <si>
    <t>Fecha inicio</t>
  </si>
  <si>
    <t>Fecha finalización</t>
  </si>
  <si>
    <t xml:space="preserve">SEGUIMIENTO </t>
  </si>
  <si>
    <t>Probabi-lidad</t>
  </si>
  <si>
    <t>Código</t>
  </si>
  <si>
    <t>GC-RE-302</t>
  </si>
  <si>
    <t>Versión</t>
  </si>
  <si>
    <t>Fecha</t>
  </si>
  <si>
    <t>Página</t>
  </si>
  <si>
    <r>
      <t>1</t>
    </r>
    <r>
      <rPr>
        <sz val="11"/>
        <color theme="1"/>
        <rFont val="Arial"/>
        <family val="2"/>
      </rPr>
      <t xml:space="preserve"> de </t>
    </r>
    <r>
      <rPr>
        <b/>
        <sz val="11"/>
        <color theme="1"/>
        <rFont val="Arial"/>
        <family val="2"/>
      </rPr>
      <t>1</t>
    </r>
  </si>
  <si>
    <t>MATRIZ DE GESTIÓN DE RIESGOS DEL SGC-INAB</t>
  </si>
  <si>
    <t>PROCESO: GESTIÓN DE LA CALIDAD</t>
  </si>
  <si>
    <t>INDICADORES/VERIFICADORES</t>
  </si>
  <si>
    <t>FECHA IDENTIFICACIÓN DEL RIESGO</t>
  </si>
  <si>
    <t>Valoración del impacto (I)</t>
  </si>
  <si>
    <t>Valoración de la probabilidad de ocurrencia (P)</t>
  </si>
  <si>
    <t>(Valoración final)</t>
  </si>
  <si>
    <t>ESCALA DE 1 A 5:</t>
  </si>
  <si>
    <t>CÁLCULO (I) * (P)</t>
  </si>
  <si>
    <t>1. Muy bajo  --Provoca algún inconveniente leve</t>
  </si>
  <si>
    <t>1. Muy bajo –No ha sucedido o sucedido hace ya más de tres años</t>
  </si>
  <si>
    <t>Bajo (&lt;5)</t>
  </si>
  <si>
    <t>2. Bajo –Casi no afecta, pero si hay alguna consecuencia.</t>
  </si>
  <si>
    <t>2. Bajo –Sucede pocas veces 1 vez al año</t>
  </si>
  <si>
    <t>Medio (entre 6 y 9)</t>
  </si>
  <si>
    <t>3. Medio –afecta actividades específicas</t>
  </si>
  <si>
    <t>3. Medio –Sucede con frecuencia 1 vez cada seis meses</t>
  </si>
  <si>
    <t>Alto (entre 10 y 15)</t>
  </si>
  <si>
    <t>4. Alto –trae consecuencias graves al proceso</t>
  </si>
  <si>
    <t xml:space="preserve">4. Alto – Sucede casi siempre por lo menos 1 vez cada 30 días  </t>
  </si>
  <si>
    <t>Muy alto (&gt;16)</t>
  </si>
  <si>
    <t>5. Muy alto –Impide que el proceso funcione</t>
  </si>
  <si>
    <t xml:space="preserve">5. Muy alto –sucede siempre o la mayor parte del tiempo – sucede casi todos los días </t>
  </si>
  <si>
    <t>Los riesgos bajos y medios  se detectan pero no se trabajan por su nivel de riesgo</t>
  </si>
  <si>
    <t>Se trabajan los riesgos medios que se consideren factibles –oportunos para la organización</t>
  </si>
  <si>
    <t xml:space="preserve">Pueden haber riesgos cuyo impacto sea muy alto y su probabilidad sea muy bajo, pero al analizarlos se puede decidir trabajarlos </t>
  </si>
  <si>
    <t>Mensual</t>
  </si>
  <si>
    <t>Junio 2022</t>
  </si>
  <si>
    <t>No cumplir con los compromisos del plan de manejo autorizado por falta de conocimiento por parte del solicitante.</t>
  </si>
  <si>
    <t>Falta de conocimiento de parte del Cliente- Usuario</t>
  </si>
  <si>
    <t>N/A</t>
  </si>
  <si>
    <t>No.</t>
  </si>
  <si>
    <t>Fecha Inicio</t>
  </si>
  <si>
    <t>Descrición de la mejora</t>
  </si>
  <si>
    <t>Beneficios que se obtendrán</t>
  </si>
  <si>
    <t>Acciones a implementar / Plan de trabajo</t>
  </si>
  <si>
    <t>Recursos Necesarios</t>
  </si>
  <si>
    <t>Responsable</t>
  </si>
  <si>
    <t>Fechas  de seguimiento</t>
  </si>
  <si>
    <t>Estatus</t>
  </si>
  <si>
    <t>Cierre propuesto</t>
  </si>
  <si>
    <t xml:space="preserve">Descripciones de los Seguimientos </t>
  </si>
  <si>
    <t>Cierre Real</t>
  </si>
  <si>
    <t>Observaciones Adicionales</t>
  </si>
  <si>
    <t>MATRIZ DE GESTIÓN DE RIESGOS POSITIVOS / OPORTUNIDADES DE MEJORA  DEL SGC-INAB</t>
  </si>
  <si>
    <t>Indefinido</t>
  </si>
  <si>
    <t>Deficiencias en el conocimiento de los requisitos normativos  para la emisión de licencias</t>
  </si>
  <si>
    <t xml:space="preserve">Licencias de Aprovechamiento Forestal </t>
  </si>
  <si>
    <t xml:space="preserve"> Monitoreos durante el aprovechamiento</t>
  </si>
  <si>
    <t>mayo 2023</t>
  </si>
  <si>
    <t xml:space="preserve">No tener un programador asignado a Licencias de manejo forestal </t>
  </si>
  <si>
    <t>Falta de desarrollo y creación de procedimientos en el módulo de licencias</t>
  </si>
  <si>
    <t>Jefe de Manejo de bosques naturales.</t>
  </si>
  <si>
    <t>Trimestralmente</t>
  </si>
  <si>
    <t>Que no se puedan emitir Licencias</t>
  </si>
  <si>
    <t>Proceso</t>
  </si>
  <si>
    <t>Licencias de Aprovechamiento Forestal</t>
  </si>
  <si>
    <t>11 mayo 2023</t>
  </si>
  <si>
    <t>Número de procedimientos  desarrollados en el módulo.</t>
  </si>
  <si>
    <t>Se cuenta con información en página web detallada para orientación del cliente-usuario y acompañamiento del elaborador del plan de manejo y del regente forestal.</t>
  </si>
  <si>
    <t>El personal técnico de LAF tiene las capacidades técnicas suficicentes para la realización de su trabajo en la emisión de Licencias de Aprovechamiento Forestal, hay acompañamiento jurídico.</t>
  </si>
  <si>
    <t>Número de procedimientos desarrollados en el módulo</t>
  </si>
  <si>
    <t>Febrero</t>
  </si>
  <si>
    <t>Marzo</t>
  </si>
  <si>
    <t>Enero</t>
  </si>
  <si>
    <t>Abril</t>
  </si>
  <si>
    <t>Mayo</t>
  </si>
  <si>
    <t>Junio</t>
  </si>
  <si>
    <t>Julio</t>
  </si>
  <si>
    <t>Agosto</t>
  </si>
  <si>
    <t>Septiembre</t>
  </si>
  <si>
    <t>Octubre</t>
  </si>
  <si>
    <t>Noviembre</t>
  </si>
  <si>
    <t>Diciembre</t>
  </si>
  <si>
    <t>AÑO 2023</t>
  </si>
  <si>
    <t>Cantidad de fallos críticos que se dieron en el  mes que fueron atendidos</t>
  </si>
  <si>
    <t>Total de requerimientos de mantenimento y desarrollo solicitados en el mes</t>
  </si>
  <si>
    <t>Cálculo del porcentaje de requerimientos de mantenimiento y desarrollo atendidos en el mes</t>
  </si>
  <si>
    <t>Observaciones</t>
  </si>
  <si>
    <t>11/05/2023  Jefe de Manejo forestal indica que manisfestó al Director de manejo que es necesario y urgente contar con un programador para poder dar respuesta a los requerimientos institucionales al proceso de Licencias Forestales.                            Tics envío una persona para la atención para asistencia técnica a  los usuarios internos y externos sobre dudas o consultas.                                                                                                   30/5/2023 Se tiene elaborado un TDR en donde se inicia la gesstión para la contratación de un nuevo programador para desarrollar 3 procedimientos de LAF</t>
  </si>
  <si>
    <t>Que el sistema MMF, presente problemas de funcionamiento</t>
  </si>
  <si>
    <t>Contar especificamente  con un programador para atender la emergencia de forma oportuna  / Mantener el riesgo - esperando a que la persona a cargo,  pueda asistir y resolver el problema.  Monitorear y dar seguimiento.</t>
  </si>
  <si>
    <t>Total de requerimientos de mantenimento y desarrollo  priorizados para ser atendidos</t>
  </si>
  <si>
    <t>Mantenimiento y desarrollo del sistema del MMF</t>
  </si>
  <si>
    <t>Computador, Internet.  Personal Técnico para monitoreos,  Programador TICS. Personal de seguiento y evaluación institucional.</t>
  </si>
  <si>
    <t>Mejoras en las gestiones de Licencias ya desarrolladas en el MMF.</t>
  </si>
  <si>
    <t xml:space="preserve">MEJORAS </t>
  </si>
  <si>
    <t xml:space="preserve">Computador, Internet.   Programador TICS. </t>
  </si>
  <si>
    <t xml:space="preserve">Fase 1.  Junio 2023.   Fase 2.  Julio 2023.  Fase 3.  mayo 2023-septiempre.2023    Fase 4. mayo 2023 -diciembre 2024  </t>
  </si>
  <si>
    <t>Control Interno de  Avance en Mejoras</t>
  </si>
  <si>
    <t>Control interno para Riesgos AÑO 2023</t>
  </si>
  <si>
    <t>1.  Gestionar con el programador designado la atención al desarrollo.  
                                                                                                                                                                                               2. Llevar un listado de las mejoras ejecutadas</t>
  </si>
  <si>
    <t xml:space="preserve">1. Envíar comunicado a los Directores Regionales y Subregionales y coordinadores técnicos para recordar que se debe cumplir lo estipulado en el procedimiento LI-PR-006 Procedimiento pra realizar el monitoreo del plan operativo anual, durante el aprovechamiento  y que el consolidado de  los resultados sea envíado al proceso de Monitoreo Forestal y Licencias.   
 2. Elaborar informes de resultados del monitoreo y envíarlos a planificación, a seguimiento- evaluación institucional para que se tomen acciones oportunamente.                                                     
3 .Gestionar para que se considere la necesidad de Incorporar en el modulo el desarrollo de nuevos procedimientos al módulo.                                       </t>
  </si>
  <si>
    <t>1.  Jefe de Manejo de Bosques Naturales 
2.  Jefe de Monitoreo y Obigacion de Repoblacion Forestal
                                                                                        3. Jefe de Manejo de Bosques Naturales</t>
  </si>
  <si>
    <t xml:space="preserve">1.  Jefe de Manejo de Bosques Naturales
2. Jefe de Manejo de Bosques Naturales </t>
  </si>
  <si>
    <t xml:space="preserve">Que se hará con el riesgo:  mantener el riesgo - Monitorear avances en el desarrollo de procedimientos en el módulo de manejo forestal                                                                   1.  Exponer el tema con el Director de Manejo.                                                               
2.  Solicitar apoyo en la contratación de un programador designado especificamente al Jefe de manejo de bosques naturales .  </t>
  </si>
  <si>
    <t>Emisión de Licencias de aprovechamiento Forestal aprobadas con deficiencias en el cumplimiento de la normativa forestal vigente</t>
  </si>
  <si>
    <t xml:space="preserve"> Mejora en la certeza de la sostenibilidad del recurso forestal.  
Reducción de  los incumplimientos en los monitoreos finales.</t>
  </si>
  <si>
    <t>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</si>
</sst>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sz val="11"/>
      <name val="Calibri"/>
      <family val="2"/>
      <scheme val="minor"/>
    </font>
    <font>
      <b/>
      <sz val="11"/>
      <color rgb="FFFF0000"/>
      <name val="Calibri"/>
      <family val="2"/>
      <scheme val="minor"/>
    </font>
    <font>
      <sz val="11"/>
      <color rgb="FFFF0000"/>
      <name val="Calibri"/>
      <family val="2"/>
    </font>
    <font>
      <sz val="11"/>
      <color theme="1"/>
      <name val="Arial"/>
      <family val="2"/>
    </font>
    <font>
      <sz val="9"/>
      <color theme="1"/>
      <name val="Arial"/>
      <family val="2"/>
    </font>
    <font>
      <sz val="10"/>
      <color theme="1"/>
      <name val="Arial"/>
      <family val="2"/>
    </font>
    <font>
      <b/>
      <sz val="11"/>
      <color theme="1"/>
      <name val="Arial"/>
      <family val="2"/>
    </font>
    <font>
      <b/>
      <sz val="12"/>
      <color theme="1"/>
      <name val="Calibri"/>
      <family val="2"/>
      <scheme val="minor"/>
    </font>
    <font>
      <b/>
      <sz val="10"/>
      <color theme="1"/>
      <name val="Calibri"/>
      <family val="2"/>
      <scheme val="minor"/>
    </font>
    <font>
      <b/>
      <sz val="10"/>
      <name val="Calibri"/>
      <family val="2"/>
      <scheme val="minor"/>
    </font>
    <font>
      <b/>
      <sz val="10"/>
      <color rgb="FF000000"/>
      <name val="Arial"/>
      <family val="2"/>
    </font>
    <font>
      <sz val="10"/>
      <color rgb="FF000000"/>
      <name val="Arial"/>
      <family val="2"/>
    </font>
    <font>
      <sz val="9"/>
      <name val="Calibri"/>
      <family val="2"/>
      <scheme val="minor"/>
    </font>
    <font>
      <sz val="11"/>
      <color rgb="FF006100"/>
      <name val="Calibri"/>
      <family val="2"/>
      <scheme val="minor"/>
    </font>
    <font>
      <sz val="11"/>
      <color theme="1"/>
      <name val="Candara"/>
      <family val="2"/>
    </font>
    <font>
      <b/>
      <sz val="18"/>
      <color theme="1"/>
      <name val="Candara"/>
      <family val="2"/>
    </font>
    <font>
      <b/>
      <sz val="11"/>
      <color theme="0"/>
      <name val="Candara"/>
      <family val="2"/>
    </font>
    <font>
      <sz val="11"/>
      <color theme="1"/>
      <name val="Calibri"/>
      <family val="2"/>
      <scheme val="minor"/>
    </font>
    <font>
      <sz val="12"/>
      <color theme="1"/>
      <name val="Candara"/>
      <family val="2"/>
    </font>
    <font>
      <sz val="8"/>
      <name val="Calibri"/>
      <family val="2"/>
      <scheme val="minor"/>
    </font>
    <font>
      <sz val="12"/>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theme="0"/>
      </patternFill>
    </fill>
    <fill>
      <patternFill patternType="solid">
        <fgColor rgb="FFE2EFD9"/>
        <bgColor indexed="64"/>
      </patternFill>
    </fill>
    <fill>
      <patternFill patternType="solid">
        <fgColor rgb="FFC6EFCE"/>
      </patternFill>
    </fill>
    <fill>
      <patternFill patternType="solid">
        <fgColor theme="0" tint="-0.49998474074526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bottom/>
      <diagonal/>
    </border>
  </borders>
  <cellStyleXfs count="3">
    <xf numFmtId="0" fontId="0" fillId="0" borderId="0"/>
    <xf numFmtId="0" fontId="17" fillId="8" borderId="0" applyNumberFormat="0" applyBorder="0" applyAlignment="0" applyProtection="0"/>
    <xf numFmtId="9" fontId="21" fillId="0" borderId="0" applyFont="0" applyFill="0" applyBorder="0" applyAlignment="0" applyProtection="0"/>
  </cellStyleXfs>
  <cellXfs count="88">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left" wrapText="1"/>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justify" vertical="center" wrapText="1"/>
    </xf>
    <xf numFmtId="0" fontId="1" fillId="0" borderId="1" xfId="0" applyFont="1" applyBorder="1" applyAlignment="1">
      <alignment wrapText="1"/>
    </xf>
    <xf numFmtId="0" fontId="0" fillId="0" borderId="1" xfId="0" applyBorder="1" applyAlignment="1">
      <alignment horizontal="justify"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8" fillId="0" borderId="6" xfId="0" applyFont="1" applyBorder="1" applyAlignment="1">
      <alignment horizontal="center" vertical="center" wrapText="1"/>
    </xf>
    <xf numFmtId="0" fontId="7" fillId="0" borderId="7" xfId="0" applyFont="1" applyBorder="1" applyAlignment="1">
      <alignment horizontal="center" vertical="center" wrapText="1"/>
    </xf>
    <xf numFmtId="17" fontId="9" fillId="0" borderId="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6"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4" fillId="7" borderId="9" xfId="0" applyFont="1" applyFill="1" applyBorder="1" applyAlignment="1">
      <alignment horizontal="center" vertical="center" wrapText="1" readingOrder="1"/>
    </xf>
    <xf numFmtId="0" fontId="14" fillId="7" borderId="10" xfId="0" applyFont="1" applyFill="1" applyBorder="1" applyAlignment="1">
      <alignment horizontal="center" vertical="center" wrapText="1" readingOrder="1"/>
    </xf>
    <xf numFmtId="0" fontId="15" fillId="0" borderId="11" xfId="0" applyFont="1" applyBorder="1" applyAlignment="1">
      <alignment horizontal="justify" vertical="center" wrapText="1" readingOrder="1"/>
    </xf>
    <xf numFmtId="0" fontId="15" fillId="0" borderId="11" xfId="0" applyFont="1" applyBorder="1" applyAlignment="1">
      <alignment horizontal="left" wrapText="1" readingOrder="1"/>
    </xf>
    <xf numFmtId="0" fontId="15" fillId="0" borderId="10" xfId="0" applyFont="1" applyBorder="1" applyAlignment="1">
      <alignment horizontal="justify" vertical="center" wrapText="1" readingOrder="1"/>
    </xf>
    <xf numFmtId="0" fontId="15" fillId="0" borderId="10" xfId="0" applyFont="1" applyBorder="1" applyAlignment="1">
      <alignment horizontal="left" vertical="top" wrapText="1" readingOrder="1"/>
    </xf>
    <xf numFmtId="0" fontId="15" fillId="0" borderId="9" xfId="0" applyFont="1" applyBorder="1" applyAlignment="1">
      <alignment horizontal="center" vertical="center" wrapText="1" readingOrder="1"/>
    </xf>
    <xf numFmtId="0" fontId="9" fillId="0" borderId="0" xfId="0" applyFont="1" applyAlignment="1">
      <alignment horizontal="left" vertical="center"/>
    </xf>
    <xf numFmtId="14" fontId="16"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49" fontId="4"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horizont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9" borderId="13" xfId="1" applyFont="1" applyFill="1" applyBorder="1" applyAlignment="1">
      <alignment horizontal="center" vertical="center"/>
    </xf>
    <xf numFmtId="0" fontId="20" fillId="9" borderId="13" xfId="1" applyFont="1" applyFill="1" applyBorder="1" applyAlignment="1">
      <alignment horizontal="center" vertical="center" wrapText="1"/>
    </xf>
    <xf numFmtId="0" fontId="20" fillId="9" borderId="13" xfId="0" applyFont="1" applyFill="1" applyBorder="1" applyAlignment="1">
      <alignment horizontal="center" vertical="center"/>
    </xf>
    <xf numFmtId="0" fontId="20" fillId="9" borderId="13" xfId="0" applyFont="1" applyFill="1" applyBorder="1" applyAlignment="1">
      <alignment horizontal="center"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4" fillId="10" borderId="1" xfId="0" applyFont="1" applyFill="1" applyBorder="1" applyAlignment="1">
      <alignment horizontal="center" vertical="center" wrapText="1"/>
    </xf>
    <xf numFmtId="0" fontId="0" fillId="0" borderId="0" xfId="0" applyAlignment="1">
      <alignment horizontal="center" wrapText="1"/>
    </xf>
    <xf numFmtId="0" fontId="11" fillId="0" borderId="0" xfId="0" applyFont="1" applyAlignment="1">
      <alignment horizontal="center" wrapText="1"/>
    </xf>
    <xf numFmtId="0" fontId="7" fillId="0" borderId="0" xfId="0" applyFont="1" applyAlignment="1">
      <alignment vertical="center" wrapText="1"/>
    </xf>
    <xf numFmtId="0" fontId="10" fillId="0" borderId="0" xfId="0" applyFont="1" applyAlignment="1">
      <alignment horizontal="center" vertical="center" wrapText="1"/>
    </xf>
    <xf numFmtId="0" fontId="22" fillId="0" borderId="1" xfId="0" applyFont="1" applyBorder="1" applyAlignment="1">
      <alignment vertical="center" wrapText="1"/>
    </xf>
    <xf numFmtId="9" fontId="0" fillId="0" borderId="1" xfId="2" applyFont="1" applyBorder="1"/>
    <xf numFmtId="0" fontId="0" fillId="2" borderId="1" xfId="0" applyFill="1" applyBorder="1"/>
    <xf numFmtId="0" fontId="0" fillId="2" borderId="14" xfId="0" applyFill="1" applyBorder="1"/>
    <xf numFmtId="9" fontId="0" fillId="0" borderId="1" xfId="2" applyFont="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2" fillId="0" borderId="1" xfId="0" applyFont="1" applyBorder="1" applyAlignment="1">
      <alignment horizontal="center" vertical="center"/>
    </xf>
    <xf numFmtId="14" fontId="22"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wrapText="1"/>
    </xf>
    <xf numFmtId="0" fontId="10" fillId="0" borderId="1" xfId="0" applyFont="1" applyBorder="1" applyAlignment="1">
      <alignment horizontal="center" vertical="center" wrapText="1"/>
    </xf>
    <xf numFmtId="0" fontId="11" fillId="0" borderId="1" xfId="0" applyFont="1" applyBorder="1" applyAlignment="1">
      <alignment horizontal="center" wrapText="1"/>
    </xf>
    <xf numFmtId="0" fontId="2" fillId="0" borderId="12" xfId="0" applyFont="1" applyBorder="1" applyAlignment="1">
      <alignment horizontal="left"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0" xfId="0" applyFont="1" applyFill="1" applyAlignment="1">
      <alignment horizontal="center" vertical="center" wrapText="1"/>
    </xf>
    <xf numFmtId="0" fontId="2" fillId="0" borderId="12" xfId="0" applyFont="1" applyBorder="1" applyAlignment="1">
      <alignment horizont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4" fillId="7" borderId="9" xfId="0" applyFont="1" applyFill="1" applyBorder="1" applyAlignment="1">
      <alignment horizontal="center" vertical="center" wrapText="1" readingOrder="1"/>
    </xf>
    <xf numFmtId="0" fontId="14" fillId="7" borderId="10" xfId="0" applyFont="1" applyFill="1" applyBorder="1" applyAlignment="1">
      <alignment horizontal="center" vertical="center" wrapText="1" readingOrder="1"/>
    </xf>
  </cellXfs>
  <cellStyles count="3">
    <cellStyle name="Bueno" xfId="1" builtinId="2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106680</xdr:rowOff>
    </xdr:from>
    <xdr:to>
      <xdr:col>1</xdr:col>
      <xdr:colOff>789939</xdr:colOff>
      <xdr:row>4</xdr:row>
      <xdr:rowOff>60007</xdr:rowOff>
    </xdr:to>
    <xdr:pic>
      <xdr:nvPicPr>
        <xdr:cNvPr id="2" name="Imagen 1">
          <a:extLst>
            <a:ext uri="{FF2B5EF4-FFF2-40B4-BE49-F238E27FC236}">
              <a16:creationId xmlns:a16="http://schemas.microsoft.com/office/drawing/2014/main" id="{4661C869-CE70-41A6-820B-FF3EBB5A8F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297180"/>
          <a:ext cx="721359" cy="5057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1</xdr:row>
      <xdr:rowOff>106680</xdr:rowOff>
    </xdr:from>
    <xdr:to>
      <xdr:col>1</xdr:col>
      <xdr:colOff>789939</xdr:colOff>
      <xdr:row>4</xdr:row>
      <xdr:rowOff>60007</xdr:rowOff>
    </xdr:to>
    <xdr:pic>
      <xdr:nvPicPr>
        <xdr:cNvPr id="2" name="Imagen 1">
          <a:extLst>
            <a:ext uri="{FF2B5EF4-FFF2-40B4-BE49-F238E27FC236}">
              <a16:creationId xmlns:a16="http://schemas.microsoft.com/office/drawing/2014/main" id="{89624F71-DD72-44A3-9206-7088173AD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297180"/>
          <a:ext cx="721359" cy="5057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152814</xdr:colOff>
      <xdr:row>0</xdr:row>
      <xdr:rowOff>93720</xdr:rowOff>
    </xdr:from>
    <xdr:to>
      <xdr:col>1</xdr:col>
      <xdr:colOff>1153367</xdr:colOff>
      <xdr:row>3</xdr:row>
      <xdr:rowOff>155509</xdr:rowOff>
    </xdr:to>
    <xdr:pic>
      <xdr:nvPicPr>
        <xdr:cNvPr id="3" name="Imagen 2">
          <a:extLst>
            <a:ext uri="{FF2B5EF4-FFF2-40B4-BE49-F238E27FC236}">
              <a16:creationId xmlns:a16="http://schemas.microsoft.com/office/drawing/2014/main" id="{FFE6D530-1C22-4250-B023-FCDC5C2D20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559" y="93720"/>
          <a:ext cx="1000553" cy="6060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C72E1-1E44-4F52-994E-93D2989E0F5F}">
  <sheetPr>
    <tabColor rgb="FFFFC000"/>
    <pageSetUpPr fitToPage="1"/>
  </sheetPr>
  <dimension ref="B1:N16"/>
  <sheetViews>
    <sheetView showGridLines="0" tabSelected="1" topLeftCell="A7" workbookViewId="0">
      <pane xSplit="1" ySplit="3" topLeftCell="B10" activePane="bottomRight" state="frozen"/>
      <selection activeCell="A7" sqref="A7"/>
      <selection pane="topRight" activeCell="B7" sqref="B7"/>
      <selection pane="bottomLeft" activeCell="A10" sqref="A10"/>
      <selection pane="bottomRight" activeCell="B11" sqref="B11"/>
    </sheetView>
  </sheetViews>
  <sheetFormatPr baseColWidth="10" defaultRowHeight="15" x14ac:dyDescent="0.25"/>
  <cols>
    <col min="1" max="1" width="2.140625" customWidth="1"/>
    <col min="2" max="2" width="14.42578125" style="1" customWidth="1"/>
    <col min="3" max="3" width="22.85546875" style="1" customWidth="1"/>
    <col min="4" max="4" width="32.85546875" style="1" customWidth="1"/>
    <col min="5" max="5" width="6.85546875" style="1" customWidth="1"/>
    <col min="6" max="6" width="9" style="1" customWidth="1"/>
    <col min="7" max="7" width="9.140625" style="1" customWidth="1"/>
    <col min="8" max="8" width="37.140625" style="1" customWidth="1"/>
    <col min="9" max="9" width="9.140625" style="1" customWidth="1"/>
    <col min="10" max="10" width="10" style="1" customWidth="1"/>
    <col min="11" max="11" width="24" style="1" customWidth="1"/>
    <col min="12" max="12" width="13.85546875" style="1" customWidth="1"/>
    <col min="13" max="13" width="30.42578125" style="17" customWidth="1"/>
    <col min="14" max="14" width="61.5703125" customWidth="1"/>
  </cols>
  <sheetData>
    <row r="1" spans="2:14" ht="15.75" thickBot="1" x14ac:dyDescent="0.3"/>
    <row r="2" spans="2:14" x14ac:dyDescent="0.25">
      <c r="B2" s="72"/>
      <c r="C2" s="73" t="s">
        <v>21</v>
      </c>
      <c r="D2" s="73"/>
      <c r="E2" s="73"/>
      <c r="F2" s="73"/>
      <c r="G2" s="73"/>
      <c r="H2" s="73"/>
      <c r="I2" s="73"/>
      <c r="J2" s="73"/>
      <c r="K2" s="73"/>
      <c r="L2" s="73"/>
      <c r="M2" s="22" t="s">
        <v>15</v>
      </c>
      <c r="N2" s="18" t="s">
        <v>16</v>
      </c>
    </row>
    <row r="3" spans="2:14" x14ac:dyDescent="0.25">
      <c r="B3" s="72"/>
      <c r="C3" s="73"/>
      <c r="D3" s="73"/>
      <c r="E3" s="73"/>
      <c r="F3" s="73"/>
      <c r="G3" s="73"/>
      <c r="H3" s="73"/>
      <c r="I3" s="73"/>
      <c r="J3" s="73"/>
      <c r="K3" s="73"/>
      <c r="L3" s="73"/>
      <c r="M3" s="23" t="s">
        <v>17</v>
      </c>
      <c r="N3" s="19">
        <v>1</v>
      </c>
    </row>
    <row r="4" spans="2:14" x14ac:dyDescent="0.25">
      <c r="B4" s="72"/>
      <c r="C4" s="73"/>
      <c r="D4" s="73"/>
      <c r="E4" s="73"/>
      <c r="F4" s="73"/>
      <c r="G4" s="73"/>
      <c r="H4" s="73"/>
      <c r="I4" s="73"/>
      <c r="J4" s="73"/>
      <c r="K4" s="73"/>
      <c r="L4" s="73"/>
      <c r="M4" s="23" t="s">
        <v>18</v>
      </c>
      <c r="N4" s="20">
        <v>44713</v>
      </c>
    </row>
    <row r="5" spans="2:14" ht="16.5" thickBot="1" x14ac:dyDescent="0.3">
      <c r="B5" s="72"/>
      <c r="C5" s="74" t="s">
        <v>22</v>
      </c>
      <c r="D5" s="74"/>
      <c r="E5" s="74"/>
      <c r="F5" s="74"/>
      <c r="G5" s="74"/>
      <c r="H5" s="74"/>
      <c r="I5" s="74"/>
      <c r="J5" s="74"/>
      <c r="K5" s="74"/>
      <c r="L5" s="74"/>
      <c r="M5" s="24" t="s">
        <v>19</v>
      </c>
      <c r="N5" s="21" t="s">
        <v>20</v>
      </c>
    </row>
    <row r="6" spans="2:14" ht="28.7" customHeight="1" x14ac:dyDescent="0.25">
      <c r="B6" s="2" t="s">
        <v>0</v>
      </c>
      <c r="C6" s="75" t="s">
        <v>68</v>
      </c>
      <c r="D6" s="75"/>
      <c r="E6" s="75"/>
      <c r="F6" s="75"/>
      <c r="G6" s="75"/>
      <c r="H6" s="75"/>
      <c r="I6" s="75"/>
      <c r="J6" s="75"/>
      <c r="K6" s="75"/>
      <c r="L6" s="75"/>
      <c r="M6" s="75"/>
      <c r="N6" s="75"/>
    </row>
    <row r="7" spans="2:14" ht="19.7" customHeight="1" x14ac:dyDescent="0.25">
      <c r="B7" s="2"/>
      <c r="C7" s="3"/>
      <c r="D7" s="3"/>
      <c r="E7" s="2"/>
      <c r="F7" s="2"/>
      <c r="G7" s="2"/>
      <c r="H7" s="2"/>
      <c r="I7" s="2"/>
      <c r="J7" s="2"/>
      <c r="K7" s="2"/>
      <c r="L7" s="2"/>
      <c r="M7" s="16"/>
    </row>
    <row r="8" spans="2:14" s="4" customFormat="1" ht="14.45" customHeight="1" x14ac:dyDescent="0.25">
      <c r="B8" s="76" t="s">
        <v>3</v>
      </c>
      <c r="C8" s="77"/>
      <c r="D8" s="78"/>
      <c r="E8" s="79" t="s">
        <v>6</v>
      </c>
      <c r="F8" s="79"/>
      <c r="G8" s="79"/>
      <c r="H8" s="80"/>
      <c r="I8" s="80"/>
      <c r="J8" s="80"/>
      <c r="K8" s="80"/>
      <c r="L8" s="80"/>
      <c r="M8" s="81" t="s">
        <v>13</v>
      </c>
      <c r="N8" s="82"/>
    </row>
    <row r="9" spans="2:14" s="4" customFormat="1" ht="55.35" customHeight="1" x14ac:dyDescent="0.25">
      <c r="B9" s="5" t="s">
        <v>24</v>
      </c>
      <c r="C9" s="5" t="s">
        <v>1</v>
      </c>
      <c r="D9" s="5" t="s">
        <v>2</v>
      </c>
      <c r="E9" s="6" t="s">
        <v>4</v>
      </c>
      <c r="F9" s="6" t="s">
        <v>14</v>
      </c>
      <c r="G9" s="6" t="s">
        <v>5</v>
      </c>
      <c r="H9" s="26" t="s">
        <v>10</v>
      </c>
      <c r="I9" s="26" t="s">
        <v>11</v>
      </c>
      <c r="J9" s="26" t="s">
        <v>12</v>
      </c>
      <c r="K9" s="26" t="s">
        <v>7</v>
      </c>
      <c r="L9" s="26" t="s">
        <v>9</v>
      </c>
      <c r="M9" s="27" t="s">
        <v>23</v>
      </c>
      <c r="N9" s="28" t="s">
        <v>8</v>
      </c>
    </row>
    <row r="10" spans="2:14" s="4" customFormat="1" ht="177" customHeight="1" x14ac:dyDescent="0.25">
      <c r="B10" s="41" t="s">
        <v>119</v>
      </c>
      <c r="C10" s="15" t="s">
        <v>71</v>
      </c>
      <c r="D10" s="15" t="s">
        <v>72</v>
      </c>
      <c r="E10" s="9">
        <v>4</v>
      </c>
      <c r="F10" s="9">
        <v>5</v>
      </c>
      <c r="G10" s="55">
        <f>+E10*F10</f>
        <v>20</v>
      </c>
      <c r="H10" s="39" t="s">
        <v>116</v>
      </c>
      <c r="I10" s="42" t="s">
        <v>78</v>
      </c>
      <c r="J10" s="40" t="s">
        <v>66</v>
      </c>
      <c r="K10" s="39" t="s">
        <v>73</v>
      </c>
      <c r="L10" s="10" t="s">
        <v>74</v>
      </c>
      <c r="M10" s="40" t="s">
        <v>79</v>
      </c>
      <c r="N10" s="9" t="s">
        <v>100</v>
      </c>
    </row>
    <row r="11" spans="2:14" s="4" customFormat="1" ht="39.950000000000003" customHeight="1" x14ac:dyDescent="0.25">
      <c r="B11" s="40"/>
      <c r="C11" s="11"/>
      <c r="D11" s="14"/>
      <c r="E11" s="7"/>
      <c r="F11" s="7"/>
      <c r="G11" s="7"/>
      <c r="H11" s="13"/>
      <c r="I11" s="43"/>
      <c r="J11" s="43"/>
      <c r="K11" s="12"/>
      <c r="L11" s="12"/>
      <c r="M11" s="12"/>
      <c r="N11" s="8"/>
    </row>
    <row r="12" spans="2:14" ht="39.950000000000003" customHeight="1" x14ac:dyDescent="0.25">
      <c r="B12" s="43"/>
      <c r="C12" s="14"/>
      <c r="D12" s="14"/>
      <c r="E12" s="9"/>
      <c r="F12" s="9"/>
      <c r="G12" s="9"/>
      <c r="H12" s="11"/>
      <c r="I12" s="40"/>
      <c r="J12" s="40"/>
      <c r="K12" s="14"/>
      <c r="L12" s="14"/>
      <c r="M12" s="25"/>
      <c r="N12" s="10"/>
    </row>
    <row r="13" spans="2:14" ht="39.950000000000003" customHeight="1" x14ac:dyDescent="0.25">
      <c r="B13" s="43"/>
      <c r="C13" s="15"/>
      <c r="D13" s="14"/>
      <c r="E13" s="9"/>
      <c r="F13" s="9"/>
      <c r="G13" s="9"/>
      <c r="H13" s="11"/>
      <c r="I13" s="40"/>
      <c r="J13" s="40"/>
      <c r="K13" s="14"/>
      <c r="L13" s="14"/>
      <c r="M13" s="25"/>
      <c r="N13" s="10"/>
    </row>
    <row r="14" spans="2:14" ht="39.950000000000003" customHeight="1" x14ac:dyDescent="0.25">
      <c r="B14" s="43"/>
      <c r="C14" s="15"/>
      <c r="D14" s="14"/>
      <c r="E14" s="9"/>
      <c r="F14" s="9"/>
      <c r="G14" s="9"/>
      <c r="H14" s="13"/>
      <c r="I14" s="40"/>
      <c r="J14" s="40"/>
      <c r="K14" s="14"/>
      <c r="L14" s="14"/>
      <c r="M14" s="25"/>
      <c r="N14" s="10"/>
    </row>
    <row r="15" spans="2:14" ht="39.950000000000003" customHeight="1" x14ac:dyDescent="0.25">
      <c r="B15" s="43"/>
      <c r="C15" s="9"/>
      <c r="D15" s="11"/>
      <c r="E15" s="9"/>
      <c r="F15" s="9"/>
      <c r="G15" s="9"/>
      <c r="H15" s="13"/>
      <c r="I15" s="40"/>
      <c r="J15" s="40"/>
      <c r="K15" s="14"/>
      <c r="L15" s="14"/>
      <c r="M15" s="14"/>
      <c r="N15" s="10"/>
    </row>
    <row r="16" spans="2:14" ht="39.950000000000003" customHeight="1" x14ac:dyDescent="0.25">
      <c r="B16" s="43"/>
      <c r="C16" s="11"/>
      <c r="D16" s="14"/>
      <c r="E16" s="9"/>
      <c r="F16" s="9"/>
      <c r="G16" s="9"/>
      <c r="H16" s="13"/>
      <c r="I16" s="40"/>
      <c r="J16" s="40"/>
      <c r="K16" s="14"/>
      <c r="L16" s="14"/>
      <c r="M16" s="14"/>
      <c r="N16" s="10"/>
    </row>
  </sheetData>
  <mergeCells count="8">
    <mergeCell ref="B2:B5"/>
    <mergeCell ref="C2:L4"/>
    <mergeCell ref="C5:L5"/>
    <mergeCell ref="C6:N6"/>
    <mergeCell ref="B8:D8"/>
    <mergeCell ref="E8:G8"/>
    <mergeCell ref="H8:L8"/>
    <mergeCell ref="M8:N8"/>
  </mergeCells>
  <pageMargins left="0.70866141732283472" right="0.70866141732283472" top="0.74803149606299213" bottom="0.74803149606299213" header="0.31496062992125984" footer="0.31496062992125984"/>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63E8-5897-4A01-9165-066AC70100DE}">
  <dimension ref="A2:N8"/>
  <sheetViews>
    <sheetView zoomScale="115" zoomScaleNormal="115" workbookViewId="0">
      <pane ySplit="3" topLeftCell="A4" activePane="bottomLeft" state="frozen"/>
      <selection pane="bottomLeft" activeCell="J8" sqref="J8"/>
    </sheetView>
  </sheetViews>
  <sheetFormatPr baseColWidth="10" defaultRowHeight="15" x14ac:dyDescent="0.25"/>
  <cols>
    <col min="1" max="1" width="25.140625" customWidth="1"/>
    <col min="2" max="2" width="19.85546875" customWidth="1"/>
    <col min="14" max="14" width="28.28515625" customWidth="1"/>
  </cols>
  <sheetData>
    <row r="2" spans="1:14" x14ac:dyDescent="0.25">
      <c r="A2" t="s">
        <v>111</v>
      </c>
    </row>
    <row r="3" spans="1:14" ht="30" customHeight="1" x14ac:dyDescent="0.25">
      <c r="A3" s="8"/>
      <c r="B3" s="65" t="s">
        <v>85</v>
      </c>
      <c r="C3" s="65" t="s">
        <v>83</v>
      </c>
      <c r="D3" s="65" t="s">
        <v>84</v>
      </c>
      <c r="E3" s="65" t="s">
        <v>86</v>
      </c>
      <c r="F3" s="65" t="s">
        <v>87</v>
      </c>
      <c r="G3" s="65" t="s">
        <v>88</v>
      </c>
      <c r="H3" s="65" t="s">
        <v>89</v>
      </c>
      <c r="I3" s="65" t="s">
        <v>90</v>
      </c>
      <c r="J3" s="65" t="s">
        <v>91</v>
      </c>
      <c r="K3" s="65" t="s">
        <v>92</v>
      </c>
      <c r="L3" s="65" t="s">
        <v>93</v>
      </c>
      <c r="M3" s="65" t="s">
        <v>94</v>
      </c>
      <c r="N3" s="66" t="s">
        <v>99</v>
      </c>
    </row>
    <row r="4" spans="1:14" ht="60" x14ac:dyDescent="0.25">
      <c r="A4" s="9" t="s">
        <v>82</v>
      </c>
      <c r="B4" s="10">
        <v>0</v>
      </c>
      <c r="C4" s="10">
        <v>0</v>
      </c>
      <c r="D4" s="10">
        <v>0</v>
      </c>
      <c r="E4" s="10">
        <v>0</v>
      </c>
      <c r="F4" s="10">
        <v>0</v>
      </c>
      <c r="G4" s="10">
        <v>0</v>
      </c>
      <c r="H4" s="10">
        <v>0</v>
      </c>
      <c r="I4" s="10">
        <v>0</v>
      </c>
      <c r="J4" s="10">
        <v>0</v>
      </c>
      <c r="K4" s="10"/>
      <c r="L4" s="10"/>
      <c r="M4" s="10"/>
    </row>
    <row r="5" spans="1:14" ht="45" x14ac:dyDescent="0.25">
      <c r="A5" s="9" t="s">
        <v>96</v>
      </c>
      <c r="B5" s="10">
        <v>0</v>
      </c>
      <c r="C5" s="10">
        <v>0</v>
      </c>
      <c r="D5" s="10">
        <v>0</v>
      </c>
      <c r="E5" s="10">
        <v>0</v>
      </c>
      <c r="F5" s="10">
        <v>0</v>
      </c>
      <c r="G5" s="10">
        <v>0</v>
      </c>
      <c r="H5" s="10">
        <v>0</v>
      </c>
      <c r="I5" s="10">
        <v>0</v>
      </c>
      <c r="J5" s="10">
        <v>0</v>
      </c>
      <c r="K5" s="10"/>
      <c r="L5" s="10"/>
      <c r="M5" s="10"/>
    </row>
    <row r="6" spans="1:14" ht="66.599999999999994" customHeight="1" x14ac:dyDescent="0.25">
      <c r="A6" s="9" t="s">
        <v>97</v>
      </c>
      <c r="B6" s="71">
        <v>1</v>
      </c>
      <c r="C6" s="71">
        <v>1</v>
      </c>
      <c r="D6" s="71">
        <v>1</v>
      </c>
      <c r="E6" s="71">
        <v>1</v>
      </c>
      <c r="F6" s="71">
        <v>1</v>
      </c>
      <c r="G6" s="71">
        <v>1</v>
      </c>
      <c r="H6" s="71">
        <v>1</v>
      </c>
      <c r="I6" s="71">
        <v>36</v>
      </c>
      <c r="J6" s="71">
        <v>1</v>
      </c>
      <c r="K6" s="10"/>
      <c r="L6" s="10"/>
      <c r="M6" s="10"/>
    </row>
    <row r="7" spans="1:14" ht="65.099999999999994" customHeight="1" x14ac:dyDescent="0.25">
      <c r="A7" s="9" t="s">
        <v>103</v>
      </c>
      <c r="B7" s="71">
        <v>1</v>
      </c>
      <c r="C7" s="71">
        <v>1</v>
      </c>
      <c r="D7" s="71">
        <v>1</v>
      </c>
      <c r="E7" s="71">
        <v>1</v>
      </c>
      <c r="F7" s="71">
        <v>1</v>
      </c>
      <c r="G7" s="71">
        <v>1</v>
      </c>
      <c r="H7" s="71">
        <v>1</v>
      </c>
      <c r="I7" s="71">
        <v>36</v>
      </c>
      <c r="J7" s="71">
        <v>1</v>
      </c>
      <c r="K7" s="10"/>
      <c r="L7" s="10"/>
      <c r="M7" s="10"/>
    </row>
    <row r="8" spans="1:14" ht="75" x14ac:dyDescent="0.25">
      <c r="A8" s="9" t="s">
        <v>98</v>
      </c>
      <c r="B8" s="64">
        <f>(B7/B6)</f>
        <v>1</v>
      </c>
      <c r="C8" s="64">
        <f t="shared" ref="C8:M8" si="0">(C7/C6)</f>
        <v>1</v>
      </c>
      <c r="D8" s="64">
        <f t="shared" si="0"/>
        <v>1</v>
      </c>
      <c r="E8" s="64">
        <f t="shared" si="0"/>
        <v>1</v>
      </c>
      <c r="F8" s="64">
        <f t="shared" si="0"/>
        <v>1</v>
      </c>
      <c r="G8" s="64">
        <f t="shared" si="0"/>
        <v>1</v>
      </c>
      <c r="H8" s="64">
        <f t="shared" si="0"/>
        <v>1</v>
      </c>
      <c r="I8" s="64">
        <f t="shared" si="0"/>
        <v>1</v>
      </c>
      <c r="J8" s="64">
        <f t="shared" si="0"/>
        <v>1</v>
      </c>
      <c r="K8" s="64" t="e">
        <f t="shared" si="0"/>
        <v>#DIV/0!</v>
      </c>
      <c r="L8" s="64" t="e">
        <f t="shared" si="0"/>
        <v>#DIV/0!</v>
      </c>
      <c r="M8" s="64" t="e">
        <f t="shared" si="0"/>
        <v>#DIV/0!</v>
      </c>
    </row>
  </sheetData>
  <phoneticPr fontId="2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AE3B-3F2F-42A1-A3A4-2EA60AF76D03}">
  <sheetPr>
    <tabColor rgb="FFFFFF00"/>
    <pageSetUpPr fitToPage="1"/>
  </sheetPr>
  <dimension ref="B1:N19"/>
  <sheetViews>
    <sheetView showGridLines="0" zoomScale="130" zoomScaleNormal="130" workbookViewId="0">
      <selection activeCell="D12" sqref="D12"/>
    </sheetView>
  </sheetViews>
  <sheetFormatPr baseColWidth="10" defaultRowHeight="15" x14ac:dyDescent="0.25"/>
  <cols>
    <col min="1" max="1" width="2.140625" customWidth="1"/>
    <col min="2" max="2" width="14.42578125" style="1" customWidth="1"/>
    <col min="3" max="3" width="19.140625" style="1" customWidth="1"/>
    <col min="4" max="4" width="32.85546875" style="1" customWidth="1"/>
    <col min="5" max="5" width="6.85546875" style="1" customWidth="1"/>
    <col min="6" max="6" width="9" style="1" customWidth="1"/>
    <col min="7" max="7" width="9.140625" style="1" customWidth="1"/>
    <col min="8" max="8" width="31.140625" style="1" customWidth="1"/>
    <col min="9" max="9" width="9.140625" style="1" customWidth="1"/>
    <col min="10" max="10" width="10" style="1" customWidth="1"/>
    <col min="11" max="12" width="13.85546875" style="1" customWidth="1"/>
    <col min="13" max="13" width="30.42578125" style="17" customWidth="1"/>
    <col min="14" max="14" width="15.140625" customWidth="1"/>
  </cols>
  <sheetData>
    <row r="1" spans="2:14" ht="15.75" thickBot="1" x14ac:dyDescent="0.3"/>
    <row r="2" spans="2:14" x14ac:dyDescent="0.25">
      <c r="B2" s="72"/>
      <c r="C2" s="73" t="s">
        <v>21</v>
      </c>
      <c r="D2" s="73"/>
      <c r="E2" s="73"/>
      <c r="F2" s="73"/>
      <c r="G2" s="73"/>
      <c r="H2" s="73"/>
      <c r="I2" s="73"/>
      <c r="J2" s="73"/>
      <c r="K2" s="73"/>
      <c r="L2" s="73"/>
      <c r="M2" s="22" t="s">
        <v>15</v>
      </c>
      <c r="N2" s="18" t="s">
        <v>16</v>
      </c>
    </row>
    <row r="3" spans="2:14" x14ac:dyDescent="0.25">
      <c r="B3" s="72"/>
      <c r="C3" s="73"/>
      <c r="D3" s="73"/>
      <c r="E3" s="73"/>
      <c r="F3" s="73"/>
      <c r="G3" s="73"/>
      <c r="H3" s="73"/>
      <c r="I3" s="73"/>
      <c r="J3" s="73"/>
      <c r="K3" s="73"/>
      <c r="L3" s="73"/>
      <c r="M3" s="23" t="s">
        <v>17</v>
      </c>
      <c r="N3" s="19">
        <v>1</v>
      </c>
    </row>
    <row r="4" spans="2:14" x14ac:dyDescent="0.25">
      <c r="B4" s="72"/>
      <c r="C4" s="73"/>
      <c r="D4" s="73"/>
      <c r="E4" s="73"/>
      <c r="F4" s="73"/>
      <c r="G4" s="73"/>
      <c r="H4" s="73"/>
      <c r="I4" s="73"/>
      <c r="J4" s="73"/>
      <c r="K4" s="73"/>
      <c r="L4" s="73"/>
      <c r="M4" s="23" t="s">
        <v>18</v>
      </c>
      <c r="N4" s="20">
        <v>44713</v>
      </c>
    </row>
    <row r="5" spans="2:14" ht="16.5" thickBot="1" x14ac:dyDescent="0.3">
      <c r="B5" s="72"/>
      <c r="C5" s="74" t="s">
        <v>22</v>
      </c>
      <c r="D5" s="74"/>
      <c r="E5" s="74"/>
      <c r="F5" s="74"/>
      <c r="G5" s="74"/>
      <c r="H5" s="74"/>
      <c r="I5" s="74"/>
      <c r="J5" s="74"/>
      <c r="K5" s="74"/>
      <c r="L5" s="74"/>
      <c r="M5" s="24" t="s">
        <v>19</v>
      </c>
      <c r="N5" s="21" t="s">
        <v>20</v>
      </c>
    </row>
    <row r="6" spans="2:14" ht="28.7" customHeight="1" x14ac:dyDescent="0.25">
      <c r="B6" s="2" t="s">
        <v>0</v>
      </c>
      <c r="C6" s="83"/>
      <c r="D6" s="83"/>
      <c r="E6" s="83"/>
      <c r="F6" s="83"/>
      <c r="G6" s="83"/>
      <c r="H6" s="83"/>
      <c r="I6" s="83"/>
      <c r="J6" s="83"/>
      <c r="K6" s="83"/>
      <c r="L6" s="83"/>
      <c r="M6" s="83"/>
      <c r="N6" s="83"/>
    </row>
    <row r="7" spans="2:14" ht="19.7" customHeight="1" x14ac:dyDescent="0.25">
      <c r="B7" s="2"/>
      <c r="C7" s="3"/>
      <c r="D7" s="3"/>
      <c r="E7" s="2"/>
      <c r="F7" s="2"/>
      <c r="G7" s="2"/>
      <c r="H7" s="2"/>
      <c r="I7" s="2"/>
      <c r="J7" s="2"/>
      <c r="K7" s="2"/>
      <c r="L7" s="2"/>
      <c r="M7" s="16"/>
    </row>
    <row r="8" spans="2:14" s="4" customFormat="1" ht="14.45" customHeight="1" x14ac:dyDescent="0.25">
      <c r="B8" s="76" t="s">
        <v>3</v>
      </c>
      <c r="C8" s="77"/>
      <c r="D8" s="78"/>
      <c r="E8" s="79" t="s">
        <v>6</v>
      </c>
      <c r="F8" s="79"/>
      <c r="G8" s="79"/>
      <c r="H8" s="80"/>
      <c r="I8" s="80"/>
      <c r="J8" s="80"/>
      <c r="K8" s="80"/>
      <c r="L8" s="80"/>
      <c r="M8" s="81" t="s">
        <v>13</v>
      </c>
      <c r="N8" s="82"/>
    </row>
    <row r="9" spans="2:14" s="4" customFormat="1" ht="55.35" customHeight="1" x14ac:dyDescent="0.25">
      <c r="B9" s="5" t="s">
        <v>24</v>
      </c>
      <c r="C9" s="5" t="s">
        <v>1</v>
      </c>
      <c r="D9" s="5" t="s">
        <v>2</v>
      </c>
      <c r="E9" s="6" t="s">
        <v>4</v>
      </c>
      <c r="F9" s="6" t="s">
        <v>14</v>
      </c>
      <c r="G9" s="6" t="s">
        <v>5</v>
      </c>
      <c r="H9" s="26" t="s">
        <v>10</v>
      </c>
      <c r="I9" s="26" t="s">
        <v>11</v>
      </c>
      <c r="J9" s="26" t="s">
        <v>12</v>
      </c>
      <c r="K9" s="26" t="s">
        <v>7</v>
      </c>
      <c r="L9" s="26" t="s">
        <v>9</v>
      </c>
      <c r="M9" s="27" t="s">
        <v>23</v>
      </c>
      <c r="N9" s="28" t="s">
        <v>8</v>
      </c>
    </row>
    <row r="10" spans="2:14" s="4" customFormat="1" ht="108.95" customHeight="1" x14ac:dyDescent="0.25">
      <c r="B10" s="41" t="s">
        <v>48</v>
      </c>
      <c r="C10" s="15" t="s">
        <v>50</v>
      </c>
      <c r="D10" s="44" t="s">
        <v>49</v>
      </c>
      <c r="E10" s="9">
        <v>2</v>
      </c>
      <c r="F10" s="9">
        <v>1</v>
      </c>
      <c r="G10" s="9">
        <f>+E10*F10</f>
        <v>2</v>
      </c>
      <c r="H10" s="39" t="s">
        <v>80</v>
      </c>
      <c r="I10" s="40" t="s">
        <v>51</v>
      </c>
      <c r="J10" s="40" t="s">
        <v>51</v>
      </c>
      <c r="K10" s="40" t="s">
        <v>51</v>
      </c>
      <c r="L10" s="4" t="s">
        <v>51</v>
      </c>
      <c r="M10" s="40" t="s">
        <v>51</v>
      </c>
      <c r="N10" s="10" t="s">
        <v>51</v>
      </c>
    </row>
    <row r="11" spans="2:14" s="4" customFormat="1" ht="133.15" customHeight="1" x14ac:dyDescent="0.25">
      <c r="B11" s="41" t="s">
        <v>48</v>
      </c>
      <c r="C11" s="15" t="s">
        <v>67</v>
      </c>
      <c r="D11" s="44" t="s">
        <v>117</v>
      </c>
      <c r="E11" s="9">
        <v>5</v>
      </c>
      <c r="F11" s="9">
        <v>1</v>
      </c>
      <c r="G11" s="9">
        <f>E11*F11</f>
        <v>5</v>
      </c>
      <c r="H11" s="38" t="s">
        <v>81</v>
      </c>
      <c r="I11" s="37" t="s">
        <v>51</v>
      </c>
      <c r="J11" s="37" t="s">
        <v>51</v>
      </c>
      <c r="K11" s="15" t="s">
        <v>51</v>
      </c>
      <c r="L11" s="15" t="s">
        <v>51</v>
      </c>
      <c r="M11" s="15" t="s">
        <v>51</v>
      </c>
      <c r="N11" s="10" t="s">
        <v>51</v>
      </c>
    </row>
    <row r="12" spans="2:14" s="4" customFormat="1" ht="39.950000000000003" customHeight="1" x14ac:dyDescent="0.25">
      <c r="B12" s="41" t="s">
        <v>70</v>
      </c>
      <c r="C12" s="15" t="s">
        <v>101</v>
      </c>
      <c r="D12" s="15" t="s">
        <v>75</v>
      </c>
      <c r="E12" s="9">
        <v>5</v>
      </c>
      <c r="F12" s="9">
        <v>2</v>
      </c>
      <c r="G12" s="55">
        <f>+E12*F12</f>
        <v>10</v>
      </c>
      <c r="H12" s="39" t="s">
        <v>102</v>
      </c>
      <c r="I12" s="42" t="s">
        <v>78</v>
      </c>
      <c r="J12" s="40" t="s">
        <v>66</v>
      </c>
      <c r="K12" s="39" t="s">
        <v>73</v>
      </c>
      <c r="L12" s="10" t="s">
        <v>47</v>
      </c>
      <c r="M12" s="40" t="s">
        <v>96</v>
      </c>
      <c r="N12" s="8"/>
    </row>
    <row r="13" spans="2:14" s="4" customFormat="1" ht="39.950000000000003" customHeight="1" x14ac:dyDescent="0.25">
      <c r="B13" s="40"/>
      <c r="C13" s="11"/>
      <c r="D13" s="14"/>
      <c r="E13" s="7"/>
      <c r="F13" s="7"/>
      <c r="G13" s="7"/>
      <c r="H13" s="13"/>
      <c r="I13" s="7"/>
      <c r="J13" s="7"/>
      <c r="K13" s="12"/>
      <c r="L13" s="12"/>
      <c r="M13" s="12"/>
      <c r="N13" s="8"/>
    </row>
    <row r="14" spans="2:14" s="4" customFormat="1" ht="39.950000000000003" customHeight="1" x14ac:dyDescent="0.25">
      <c r="B14" s="40"/>
      <c r="C14" s="11"/>
      <c r="D14" s="14"/>
      <c r="E14" s="7"/>
      <c r="F14" s="7"/>
      <c r="G14" s="7"/>
      <c r="H14" s="13"/>
      <c r="I14" s="7"/>
      <c r="J14" s="7"/>
      <c r="K14" s="12"/>
      <c r="L14" s="12"/>
      <c r="M14" s="12"/>
      <c r="N14" s="8"/>
    </row>
    <row r="15" spans="2:14" ht="39.950000000000003" customHeight="1" x14ac:dyDescent="0.25">
      <c r="B15" s="43"/>
      <c r="C15" s="14"/>
      <c r="D15" s="14"/>
      <c r="E15" s="9"/>
      <c r="F15" s="9"/>
      <c r="G15" s="9"/>
      <c r="H15" s="11"/>
      <c r="I15" s="9"/>
      <c r="J15" s="9"/>
      <c r="K15" s="14"/>
      <c r="L15" s="14"/>
      <c r="M15" s="25"/>
      <c r="N15" s="10"/>
    </row>
    <row r="16" spans="2:14" ht="39.950000000000003" customHeight="1" x14ac:dyDescent="0.25">
      <c r="B16" s="43"/>
      <c r="C16" s="15"/>
      <c r="D16" s="14"/>
      <c r="E16" s="9"/>
      <c r="F16" s="9"/>
      <c r="G16" s="9"/>
      <c r="H16" s="11"/>
      <c r="I16" s="9"/>
      <c r="J16" s="9"/>
      <c r="K16" s="14"/>
      <c r="L16" s="14"/>
      <c r="M16" s="25"/>
      <c r="N16" s="10"/>
    </row>
    <row r="17" spans="2:14" ht="39.950000000000003" customHeight="1" x14ac:dyDescent="0.25">
      <c r="B17" s="43"/>
      <c r="C17" s="15"/>
      <c r="D17" s="14"/>
      <c r="E17" s="9"/>
      <c r="F17" s="9"/>
      <c r="G17" s="9"/>
      <c r="H17" s="13"/>
      <c r="I17" s="9"/>
      <c r="J17" s="9"/>
      <c r="K17" s="14"/>
      <c r="L17" s="14"/>
      <c r="M17" s="25"/>
      <c r="N17" s="10"/>
    </row>
    <row r="18" spans="2:14" ht="39.950000000000003" customHeight="1" x14ac:dyDescent="0.25">
      <c r="B18" s="43"/>
      <c r="C18" s="9"/>
      <c r="D18" s="11"/>
      <c r="E18" s="9"/>
      <c r="F18" s="9"/>
      <c r="G18" s="9"/>
      <c r="H18" s="13"/>
      <c r="I18" s="9"/>
      <c r="J18" s="9"/>
      <c r="K18" s="14"/>
      <c r="L18" s="14"/>
      <c r="M18" s="14"/>
      <c r="N18" s="10"/>
    </row>
    <row r="19" spans="2:14" ht="39.950000000000003" customHeight="1" x14ac:dyDescent="0.25">
      <c r="B19" s="43"/>
      <c r="C19" s="11"/>
      <c r="D19" s="14"/>
      <c r="E19" s="9"/>
      <c r="F19" s="9"/>
      <c r="G19" s="9"/>
      <c r="H19" s="13"/>
      <c r="I19" s="9"/>
      <c r="J19" s="9"/>
      <c r="K19" s="14"/>
      <c r="L19" s="14"/>
      <c r="M19" s="14"/>
      <c r="N19" s="10"/>
    </row>
  </sheetData>
  <mergeCells count="8">
    <mergeCell ref="B2:B5"/>
    <mergeCell ref="C2:L4"/>
    <mergeCell ref="C5:L5"/>
    <mergeCell ref="C6:N6"/>
    <mergeCell ref="B8:D8"/>
    <mergeCell ref="E8:G8"/>
    <mergeCell ref="H8:L8"/>
    <mergeCell ref="M8:N8"/>
  </mergeCells>
  <pageMargins left="0.70866141732283472" right="0.70866141732283472" top="0.74803149606299213" bottom="0.74803149606299213" header="0.31496062992125984" footer="0.31496062992125984"/>
  <pageSetup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FA3E-2FEF-4321-B08D-C0D779F5EEE0}">
  <sheetPr>
    <tabColor rgb="FF92D050"/>
  </sheetPr>
  <dimension ref="B1:N30"/>
  <sheetViews>
    <sheetView showGridLines="0" topLeftCell="A10" zoomScaleNormal="100" workbookViewId="0">
      <selection activeCell="F10" sqref="F10"/>
    </sheetView>
  </sheetViews>
  <sheetFormatPr baseColWidth="10" defaultColWidth="11.42578125" defaultRowHeight="15" x14ac:dyDescent="0.25"/>
  <cols>
    <col min="1" max="1" width="3.42578125" style="46" customWidth="1"/>
    <col min="2" max="2" width="18.42578125" style="46" customWidth="1"/>
    <col min="3" max="3" width="14.7109375" style="46" customWidth="1"/>
    <col min="4" max="4" width="22.42578125" style="46" customWidth="1"/>
    <col min="5" max="5" width="45" style="46" customWidth="1"/>
    <col min="6" max="6" width="54.85546875" style="46" customWidth="1"/>
    <col min="7" max="7" width="28.85546875" style="46" customWidth="1"/>
    <col min="8" max="8" width="21.28515625" style="46" customWidth="1"/>
    <col min="9" max="9" width="31.5703125" style="46" customWidth="1"/>
    <col min="10" max="10" width="16.5703125" style="46" customWidth="1"/>
    <col min="11" max="11" width="19.42578125" style="46" customWidth="1"/>
    <col min="12" max="12" width="88.140625" style="46" customWidth="1"/>
    <col min="13" max="13" width="16.5703125" style="46" customWidth="1"/>
    <col min="14" max="14" width="38.42578125" style="46" customWidth="1"/>
    <col min="15" max="16384" width="11.42578125" style="46"/>
  </cols>
  <sheetData>
    <row r="1" spans="2:14" customFormat="1" x14ac:dyDescent="0.25">
      <c r="B1" s="72"/>
      <c r="C1" s="73" t="s">
        <v>65</v>
      </c>
      <c r="D1" s="73"/>
      <c r="E1" s="73"/>
      <c r="F1" s="73"/>
      <c r="G1" s="73"/>
      <c r="H1" s="73"/>
      <c r="I1" s="73"/>
      <c r="J1" s="73"/>
      <c r="K1" s="73"/>
      <c r="L1" s="73"/>
      <c r="M1" s="22" t="s">
        <v>15</v>
      </c>
      <c r="N1" s="18" t="s">
        <v>16</v>
      </c>
    </row>
    <row r="2" spans="2:14" customFormat="1" x14ac:dyDescent="0.25">
      <c r="B2" s="72"/>
      <c r="C2" s="73"/>
      <c r="D2" s="73"/>
      <c r="E2" s="73"/>
      <c r="F2" s="73"/>
      <c r="G2" s="73"/>
      <c r="H2" s="73"/>
      <c r="I2" s="73"/>
      <c r="J2" s="73"/>
      <c r="K2" s="73"/>
      <c r="L2" s="73"/>
      <c r="M2" s="23" t="s">
        <v>17</v>
      </c>
      <c r="N2" s="19">
        <v>1</v>
      </c>
    </row>
    <row r="3" spans="2:14" customFormat="1" x14ac:dyDescent="0.25">
      <c r="B3" s="72"/>
      <c r="C3" s="73"/>
      <c r="D3" s="73"/>
      <c r="E3" s="73"/>
      <c r="F3" s="73"/>
      <c r="G3" s="73"/>
      <c r="H3" s="73"/>
      <c r="I3" s="73"/>
      <c r="J3" s="73"/>
      <c r="K3" s="73"/>
      <c r="L3" s="73"/>
      <c r="M3" s="23" t="s">
        <v>18</v>
      </c>
      <c r="N3" s="20">
        <v>44713</v>
      </c>
    </row>
    <row r="4" spans="2:14" customFormat="1" ht="16.5" thickBot="1" x14ac:dyDescent="0.3">
      <c r="B4" s="72"/>
      <c r="C4" s="74" t="s">
        <v>22</v>
      </c>
      <c r="D4" s="74"/>
      <c r="E4" s="74"/>
      <c r="F4" s="74"/>
      <c r="G4" s="74"/>
      <c r="H4" s="74"/>
      <c r="I4" s="74"/>
      <c r="J4" s="74"/>
      <c r="K4" s="74"/>
      <c r="L4" s="74"/>
      <c r="M4" s="24" t="s">
        <v>19</v>
      </c>
      <c r="N4" s="21" t="s">
        <v>20</v>
      </c>
    </row>
    <row r="5" spans="2:14" customFormat="1" ht="15.75" x14ac:dyDescent="0.25">
      <c r="B5" s="56"/>
      <c r="C5" s="57"/>
      <c r="D5" s="57"/>
      <c r="E5" s="57"/>
      <c r="F5" s="57"/>
      <c r="G5" s="57"/>
      <c r="H5" s="57"/>
      <c r="I5" s="57"/>
      <c r="J5" s="57"/>
      <c r="K5" s="57"/>
      <c r="L5" s="57"/>
      <c r="M5" s="58"/>
      <c r="N5" s="59"/>
    </row>
    <row r="6" spans="2:14" customFormat="1" ht="15.75" x14ac:dyDescent="0.25">
      <c r="B6" s="56"/>
      <c r="C6" s="57"/>
      <c r="D6" s="57"/>
      <c r="E6" s="57"/>
      <c r="F6" s="57"/>
      <c r="G6" s="57"/>
      <c r="H6" s="57"/>
      <c r="I6" s="57"/>
      <c r="J6" s="57"/>
      <c r="K6" s="57"/>
      <c r="L6" s="57"/>
      <c r="M6" s="58"/>
      <c r="N6" s="59"/>
    </row>
    <row r="7" spans="2:14" customFormat="1" ht="46.5" customHeight="1" x14ac:dyDescent="0.25">
      <c r="B7" s="56"/>
      <c r="C7" s="57" t="s">
        <v>76</v>
      </c>
      <c r="D7" s="84" t="s">
        <v>77</v>
      </c>
      <c r="E7" s="85"/>
      <c r="F7" s="57"/>
      <c r="G7" s="57"/>
      <c r="H7" s="57"/>
      <c r="I7" s="57"/>
      <c r="J7" s="57"/>
      <c r="K7" s="57"/>
      <c r="L7" s="57"/>
      <c r="M7" s="58"/>
      <c r="N7" s="59"/>
    </row>
    <row r="8" spans="2:14" ht="12.75" customHeight="1" x14ac:dyDescent="0.25">
      <c r="B8" s="47"/>
      <c r="C8" s="47"/>
      <c r="D8" s="47"/>
      <c r="E8" s="48"/>
      <c r="F8" s="48"/>
      <c r="G8" s="48"/>
      <c r="H8" s="48"/>
      <c r="I8" s="48"/>
      <c r="J8" s="48"/>
      <c r="K8" s="48"/>
      <c r="L8" s="48"/>
      <c r="M8" s="48"/>
      <c r="N8" s="47"/>
    </row>
    <row r="9" spans="2:14" ht="58.5" customHeight="1" x14ac:dyDescent="0.25">
      <c r="B9" s="49" t="s">
        <v>52</v>
      </c>
      <c r="C9" s="50" t="s">
        <v>53</v>
      </c>
      <c r="D9" s="50" t="s">
        <v>54</v>
      </c>
      <c r="E9" s="50" t="s">
        <v>55</v>
      </c>
      <c r="F9" s="49" t="s">
        <v>56</v>
      </c>
      <c r="G9" s="49" t="s">
        <v>57</v>
      </c>
      <c r="H9" s="49" t="s">
        <v>58</v>
      </c>
      <c r="I9" s="49" t="s">
        <v>59</v>
      </c>
      <c r="J9" s="51" t="s">
        <v>60</v>
      </c>
      <c r="K9" s="50" t="s">
        <v>61</v>
      </c>
      <c r="L9" s="51" t="s">
        <v>62</v>
      </c>
      <c r="M9" s="51" t="s">
        <v>63</v>
      </c>
      <c r="N9" s="52" t="s">
        <v>64</v>
      </c>
    </row>
    <row r="10" spans="2:14" ht="300.60000000000002" customHeight="1" x14ac:dyDescent="0.25">
      <c r="B10" s="67">
        <v>1</v>
      </c>
      <c r="C10" s="68">
        <v>45057</v>
      </c>
      <c r="D10" s="69" t="s">
        <v>69</v>
      </c>
      <c r="E10" s="60" t="s">
        <v>118</v>
      </c>
      <c r="F10" s="60" t="s">
        <v>113</v>
      </c>
      <c r="G10" s="60" t="s">
        <v>105</v>
      </c>
      <c r="H10" s="60" t="s">
        <v>114</v>
      </c>
      <c r="I10" s="53"/>
      <c r="J10" s="53"/>
      <c r="K10" s="54" t="s">
        <v>109</v>
      </c>
      <c r="L10" s="53"/>
      <c r="M10" s="53"/>
      <c r="N10" s="53"/>
    </row>
    <row r="11" spans="2:14" ht="87" customHeight="1" x14ac:dyDescent="0.25">
      <c r="B11" s="67">
        <v>2</v>
      </c>
      <c r="C11" s="68">
        <v>45076</v>
      </c>
      <c r="D11" s="70" t="s">
        <v>104</v>
      </c>
      <c r="E11" s="60" t="s">
        <v>106</v>
      </c>
      <c r="F11" s="60" t="s">
        <v>112</v>
      </c>
      <c r="G11" s="60" t="s">
        <v>108</v>
      </c>
      <c r="H11" s="60" t="s">
        <v>115</v>
      </c>
      <c r="I11" s="53"/>
      <c r="J11" s="53"/>
      <c r="K11" s="53"/>
      <c r="L11" s="53"/>
      <c r="M11" s="53"/>
      <c r="N11" s="53"/>
    </row>
    <row r="12" spans="2:14" ht="83.45" customHeight="1" x14ac:dyDescent="0.25">
      <c r="B12" s="53"/>
      <c r="C12" s="53"/>
      <c r="D12" s="53"/>
      <c r="E12" s="53"/>
      <c r="F12" s="53"/>
      <c r="G12" s="53"/>
      <c r="H12" s="53"/>
      <c r="I12" s="53"/>
      <c r="J12" s="53"/>
      <c r="K12" s="53"/>
      <c r="L12" s="53"/>
      <c r="M12" s="53"/>
      <c r="N12" s="53"/>
    </row>
    <row r="13" spans="2:14" x14ac:dyDescent="0.25">
      <c r="B13" s="53"/>
      <c r="C13" s="53"/>
      <c r="D13" s="53"/>
      <c r="E13" s="53"/>
      <c r="F13" s="53"/>
      <c r="G13" s="53"/>
      <c r="H13" s="53"/>
      <c r="I13" s="53"/>
      <c r="J13" s="53"/>
      <c r="K13" s="53"/>
      <c r="L13" s="53"/>
      <c r="M13" s="53"/>
      <c r="N13" s="53"/>
    </row>
    <row r="14" spans="2:14" x14ac:dyDescent="0.25">
      <c r="B14" s="53"/>
      <c r="C14" s="53"/>
      <c r="D14" s="53"/>
      <c r="E14" s="53"/>
      <c r="F14" s="53"/>
      <c r="G14" s="53"/>
      <c r="H14" s="53"/>
      <c r="I14" s="53"/>
      <c r="J14" s="53"/>
      <c r="K14" s="53"/>
      <c r="L14" s="53"/>
      <c r="M14" s="53"/>
      <c r="N14" s="53"/>
    </row>
    <row r="15" spans="2:14" x14ac:dyDescent="0.25">
      <c r="B15" s="53"/>
      <c r="C15" s="53"/>
      <c r="D15" s="53"/>
      <c r="E15" s="53"/>
      <c r="F15" s="53"/>
      <c r="G15" s="53"/>
      <c r="H15" s="53"/>
      <c r="I15" s="53"/>
      <c r="J15" s="53"/>
      <c r="K15" s="53"/>
      <c r="L15" s="53"/>
      <c r="M15" s="53"/>
      <c r="N15" s="53"/>
    </row>
    <row r="16" spans="2:14" x14ac:dyDescent="0.25">
      <c r="B16" s="53"/>
      <c r="C16" s="53"/>
      <c r="D16" s="53"/>
      <c r="E16" s="53"/>
      <c r="F16" s="53"/>
      <c r="G16" s="53"/>
      <c r="H16" s="53"/>
      <c r="I16" s="53"/>
      <c r="J16" s="53"/>
      <c r="K16" s="53"/>
      <c r="L16" s="53"/>
      <c r="M16" s="53"/>
      <c r="N16" s="53"/>
    </row>
    <row r="17" spans="2:14" x14ac:dyDescent="0.25">
      <c r="B17" s="53"/>
      <c r="C17" s="53"/>
      <c r="D17" s="53"/>
      <c r="E17" s="53"/>
      <c r="F17" s="53"/>
      <c r="G17" s="53"/>
      <c r="H17" s="53"/>
      <c r="I17" s="53"/>
      <c r="J17" s="53"/>
      <c r="K17" s="53"/>
      <c r="L17" s="53"/>
      <c r="M17" s="53"/>
      <c r="N17" s="53"/>
    </row>
    <row r="18" spans="2:14" x14ac:dyDescent="0.25">
      <c r="B18" s="53"/>
      <c r="C18" s="53"/>
      <c r="D18" s="53"/>
      <c r="E18" s="53"/>
      <c r="F18" s="53"/>
      <c r="G18" s="53"/>
      <c r="H18" s="53"/>
      <c r="I18" s="53"/>
      <c r="J18" s="53"/>
      <c r="K18" s="53"/>
      <c r="L18" s="53"/>
      <c r="M18" s="53"/>
      <c r="N18" s="53"/>
    </row>
    <row r="19" spans="2:14" x14ac:dyDescent="0.25">
      <c r="B19" s="53"/>
      <c r="C19" s="53"/>
      <c r="D19" s="53"/>
      <c r="E19" s="53"/>
      <c r="F19" s="53"/>
      <c r="G19" s="53"/>
      <c r="H19" s="53"/>
      <c r="I19" s="53"/>
      <c r="J19" s="53"/>
      <c r="K19" s="53"/>
      <c r="L19" s="53"/>
      <c r="M19" s="53"/>
      <c r="N19" s="53"/>
    </row>
    <row r="20" spans="2:14" x14ac:dyDescent="0.25">
      <c r="B20" s="53"/>
      <c r="C20" s="53"/>
      <c r="D20" s="53"/>
      <c r="E20" s="53"/>
      <c r="F20" s="53"/>
      <c r="G20" s="53"/>
      <c r="H20" s="53"/>
      <c r="I20" s="53"/>
      <c r="J20" s="53"/>
      <c r="K20" s="53"/>
      <c r="L20" s="53"/>
      <c r="M20" s="53"/>
      <c r="N20" s="53"/>
    </row>
    <row r="21" spans="2:14" x14ac:dyDescent="0.25">
      <c r="B21" s="53"/>
      <c r="C21" s="53"/>
      <c r="D21" s="53"/>
      <c r="E21" s="53"/>
      <c r="F21" s="53"/>
      <c r="G21" s="53"/>
      <c r="H21" s="53"/>
      <c r="I21" s="53"/>
      <c r="J21" s="53"/>
      <c r="K21" s="53"/>
      <c r="L21" s="53"/>
      <c r="M21" s="53"/>
      <c r="N21" s="53"/>
    </row>
    <row r="22" spans="2:14" x14ac:dyDescent="0.25">
      <c r="B22" s="53"/>
      <c r="C22" s="53"/>
      <c r="D22" s="53"/>
      <c r="E22" s="53"/>
      <c r="F22" s="53"/>
      <c r="G22" s="53"/>
      <c r="H22" s="53"/>
      <c r="I22" s="53"/>
      <c r="J22" s="53"/>
      <c r="K22" s="53"/>
      <c r="L22" s="53"/>
      <c r="M22" s="53"/>
      <c r="N22" s="53"/>
    </row>
    <row r="23" spans="2:14" x14ac:dyDescent="0.25">
      <c r="B23" s="53"/>
      <c r="C23" s="53"/>
      <c r="D23" s="53"/>
      <c r="E23" s="53"/>
      <c r="F23" s="53"/>
      <c r="G23" s="53"/>
      <c r="H23" s="53"/>
      <c r="I23" s="53"/>
      <c r="J23" s="53"/>
      <c r="K23" s="53"/>
      <c r="L23" s="53"/>
      <c r="M23" s="53"/>
      <c r="N23" s="53"/>
    </row>
    <row r="24" spans="2:14" x14ac:dyDescent="0.25">
      <c r="B24" s="53"/>
      <c r="C24" s="53"/>
      <c r="D24" s="53"/>
      <c r="E24" s="53"/>
      <c r="F24" s="53"/>
      <c r="G24" s="53"/>
      <c r="H24" s="53"/>
      <c r="I24" s="53"/>
      <c r="J24" s="53"/>
      <c r="K24" s="53"/>
      <c r="L24" s="53"/>
      <c r="M24" s="53"/>
      <c r="N24" s="53"/>
    </row>
    <row r="25" spans="2:14" x14ac:dyDescent="0.25">
      <c r="B25" s="53"/>
      <c r="C25" s="53"/>
      <c r="D25" s="53"/>
      <c r="E25" s="53"/>
      <c r="F25" s="53"/>
      <c r="G25" s="53"/>
      <c r="H25" s="53"/>
      <c r="I25" s="53"/>
      <c r="J25" s="53"/>
      <c r="K25" s="53"/>
      <c r="L25" s="53"/>
      <c r="M25" s="53"/>
      <c r="N25" s="53"/>
    </row>
    <row r="26" spans="2:14" x14ac:dyDescent="0.25">
      <c r="B26" s="53"/>
      <c r="C26" s="53"/>
      <c r="D26" s="53"/>
      <c r="E26" s="53"/>
      <c r="F26" s="53"/>
      <c r="G26" s="53"/>
      <c r="H26" s="53"/>
      <c r="I26" s="53"/>
      <c r="J26" s="53"/>
      <c r="K26" s="53"/>
      <c r="L26" s="53"/>
      <c r="M26" s="53"/>
      <c r="N26" s="53"/>
    </row>
    <row r="27" spans="2:14" x14ac:dyDescent="0.25">
      <c r="B27" s="53"/>
      <c r="C27" s="53"/>
      <c r="D27" s="53"/>
      <c r="E27" s="53"/>
      <c r="F27" s="53"/>
      <c r="G27" s="53"/>
      <c r="H27" s="53"/>
      <c r="I27" s="53"/>
      <c r="J27" s="53"/>
      <c r="K27" s="53"/>
      <c r="L27" s="53"/>
      <c r="M27" s="53"/>
      <c r="N27" s="53"/>
    </row>
    <row r="28" spans="2:14" x14ac:dyDescent="0.25">
      <c r="B28" s="53"/>
      <c r="C28" s="53"/>
      <c r="D28" s="53"/>
      <c r="E28" s="53"/>
      <c r="F28" s="53"/>
      <c r="G28" s="53"/>
      <c r="H28" s="53"/>
      <c r="I28" s="53"/>
      <c r="J28" s="53"/>
      <c r="K28" s="53"/>
      <c r="L28" s="53"/>
      <c r="M28" s="53"/>
      <c r="N28" s="53"/>
    </row>
    <row r="29" spans="2:14" x14ac:dyDescent="0.25">
      <c r="B29" s="53"/>
      <c r="C29" s="53"/>
      <c r="D29" s="53"/>
      <c r="E29" s="53"/>
      <c r="F29" s="53"/>
      <c r="G29" s="53"/>
      <c r="H29" s="53"/>
      <c r="I29" s="53"/>
      <c r="J29" s="53"/>
      <c r="K29" s="53"/>
      <c r="L29" s="53"/>
      <c r="M29" s="53"/>
      <c r="N29" s="53"/>
    </row>
    <row r="30" spans="2:14" x14ac:dyDescent="0.25">
      <c r="B30" s="53"/>
      <c r="C30" s="53"/>
      <c r="D30" s="53"/>
      <c r="E30" s="53"/>
      <c r="F30" s="53"/>
      <c r="G30" s="53"/>
      <c r="H30" s="53"/>
      <c r="I30" s="53"/>
      <c r="J30" s="53"/>
      <c r="K30" s="53"/>
      <c r="L30" s="53"/>
      <c r="M30" s="53"/>
      <c r="N30" s="53"/>
    </row>
  </sheetData>
  <mergeCells count="4">
    <mergeCell ref="B1:B4"/>
    <mergeCell ref="C1:L3"/>
    <mergeCell ref="C4:L4"/>
    <mergeCell ref="D7:E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E16"/>
  <sheetViews>
    <sheetView showGridLines="0" workbookViewId="0">
      <selection activeCell="D11" sqref="D11"/>
    </sheetView>
  </sheetViews>
  <sheetFormatPr baseColWidth="10" defaultRowHeight="15" x14ac:dyDescent="0.25"/>
  <cols>
    <col min="3" max="3" width="28.42578125" customWidth="1"/>
    <col min="4" max="4" width="36.42578125" customWidth="1"/>
    <col min="5" max="5" width="34" customWidth="1"/>
  </cols>
  <sheetData>
    <row r="3" spans="3:5" ht="15.75" thickBot="1" x14ac:dyDescent="0.3"/>
    <row r="4" spans="3:5" x14ac:dyDescent="0.25">
      <c r="C4" s="86" t="s">
        <v>25</v>
      </c>
      <c r="D4" s="86" t="s">
        <v>26</v>
      </c>
      <c r="E4" s="29" t="s">
        <v>5</v>
      </c>
    </row>
    <row r="5" spans="3:5" ht="15.75" thickBot="1" x14ac:dyDescent="0.3">
      <c r="C5" s="87"/>
      <c r="D5" s="87"/>
      <c r="E5" s="30" t="s">
        <v>27</v>
      </c>
    </row>
    <row r="6" spans="3:5" x14ac:dyDescent="0.25">
      <c r="C6" s="35" t="s">
        <v>28</v>
      </c>
      <c r="D6" s="35" t="s">
        <v>28</v>
      </c>
      <c r="E6" s="35" t="s">
        <v>29</v>
      </c>
    </row>
    <row r="7" spans="3:5" ht="49.35" customHeight="1" x14ac:dyDescent="0.25">
      <c r="C7" s="31" t="s">
        <v>30</v>
      </c>
      <c r="D7" s="31" t="s">
        <v>31</v>
      </c>
      <c r="E7" s="31" t="s">
        <v>32</v>
      </c>
    </row>
    <row r="8" spans="3:5" ht="48" customHeight="1" x14ac:dyDescent="0.25">
      <c r="C8" s="31" t="s">
        <v>33</v>
      </c>
      <c r="D8" s="31" t="s">
        <v>34</v>
      </c>
      <c r="E8" s="31" t="s">
        <v>35</v>
      </c>
    </row>
    <row r="9" spans="3:5" ht="45.6" customHeight="1" x14ac:dyDescent="0.25">
      <c r="C9" s="31" t="s">
        <v>36</v>
      </c>
      <c r="D9" s="31" t="s">
        <v>37</v>
      </c>
      <c r="E9" s="31" t="s">
        <v>38</v>
      </c>
    </row>
    <row r="10" spans="3:5" ht="50.45" customHeight="1" x14ac:dyDescent="0.25">
      <c r="C10" s="31" t="s">
        <v>39</v>
      </c>
      <c r="D10" s="31" t="s">
        <v>40</v>
      </c>
      <c r="E10" s="32" t="s">
        <v>41</v>
      </c>
    </row>
    <row r="11" spans="3:5" ht="46.35" customHeight="1" thickBot="1" x14ac:dyDescent="0.3">
      <c r="C11" s="33" t="s">
        <v>42</v>
      </c>
      <c r="D11" s="33" t="s">
        <v>43</v>
      </c>
      <c r="E11" s="34"/>
    </row>
    <row r="14" spans="3:5" x14ac:dyDescent="0.25">
      <c r="C14" s="36" t="s">
        <v>44</v>
      </c>
    </row>
    <row r="15" spans="3:5" x14ac:dyDescent="0.25">
      <c r="C15" s="36" t="s">
        <v>45</v>
      </c>
    </row>
    <row r="16" spans="3:5" x14ac:dyDescent="0.25">
      <c r="C16" s="36" t="s">
        <v>46</v>
      </c>
    </row>
  </sheetData>
  <mergeCells count="2">
    <mergeCell ref="C4:C5"/>
    <mergeCell ref="D4: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9D5C5-D67E-43B9-A3C6-03CC34B503BA}">
  <dimension ref="A1:N11"/>
  <sheetViews>
    <sheetView workbookViewId="0">
      <selection activeCell="B4" sqref="B4"/>
    </sheetView>
  </sheetViews>
  <sheetFormatPr baseColWidth="10" defaultRowHeight="15" x14ac:dyDescent="0.25"/>
  <cols>
    <col min="1" max="1" width="25.140625" customWidth="1"/>
    <col min="2" max="2" width="19.85546875" customWidth="1"/>
    <col min="14" max="14" width="28.28515625" customWidth="1"/>
  </cols>
  <sheetData>
    <row r="1" spans="1:14" x14ac:dyDescent="0.25">
      <c r="A1" t="s">
        <v>110</v>
      </c>
    </row>
    <row r="2" spans="1:14" x14ac:dyDescent="0.25">
      <c r="A2" t="s">
        <v>95</v>
      </c>
    </row>
    <row r="3" spans="1:14" ht="30" customHeight="1" x14ac:dyDescent="0.25">
      <c r="A3" s="8" t="s">
        <v>107</v>
      </c>
      <c r="B3" s="62" t="s">
        <v>85</v>
      </c>
      <c r="C3" s="62" t="s">
        <v>83</v>
      </c>
      <c r="D3" s="62" t="s">
        <v>84</v>
      </c>
      <c r="E3" s="62" t="s">
        <v>86</v>
      </c>
      <c r="F3" s="62" t="s">
        <v>87</v>
      </c>
      <c r="G3" s="62" t="s">
        <v>88</v>
      </c>
      <c r="H3" s="62" t="s">
        <v>89</v>
      </c>
      <c r="I3" s="62" t="s">
        <v>90</v>
      </c>
      <c r="J3" s="62" t="s">
        <v>91</v>
      </c>
      <c r="K3" s="62" t="s">
        <v>92</v>
      </c>
      <c r="L3" s="62" t="s">
        <v>93</v>
      </c>
      <c r="M3" s="62" t="s">
        <v>94</v>
      </c>
      <c r="N3" s="63" t="s">
        <v>99</v>
      </c>
    </row>
    <row r="4" spans="1:14" ht="66.599999999999994" customHeight="1" x14ac:dyDescent="0.25">
      <c r="A4" s="45"/>
      <c r="B4" s="8"/>
      <c r="C4" s="8"/>
      <c r="D4" s="8"/>
      <c r="E4" s="8"/>
      <c r="F4" s="8"/>
      <c r="G4" s="8"/>
      <c r="H4" s="8"/>
      <c r="I4" s="8"/>
      <c r="J4" s="8"/>
      <c r="K4" s="8"/>
      <c r="L4" s="8"/>
      <c r="M4" s="8"/>
    </row>
    <row r="5" spans="1:14" ht="72" customHeight="1" x14ac:dyDescent="0.25">
      <c r="A5" s="7"/>
      <c r="B5" s="8"/>
      <c r="C5" s="8"/>
      <c r="D5" s="8"/>
      <c r="E5" s="8"/>
      <c r="F5" s="8"/>
      <c r="G5" s="8"/>
      <c r="H5" s="8"/>
      <c r="I5" s="8"/>
      <c r="J5" s="8"/>
      <c r="K5" s="8"/>
      <c r="L5" s="8"/>
      <c r="M5" s="8"/>
    </row>
    <row r="6" spans="1:14" ht="66.599999999999994" customHeight="1" x14ac:dyDescent="0.25">
      <c r="A6" s="45"/>
      <c r="B6" s="8"/>
      <c r="C6" s="8"/>
      <c r="D6" s="8"/>
      <c r="E6" s="8"/>
      <c r="F6" s="8"/>
      <c r="G6" s="8"/>
      <c r="H6" s="8"/>
      <c r="I6" s="8"/>
      <c r="J6" s="8"/>
      <c r="K6" s="8"/>
      <c r="L6" s="8"/>
      <c r="M6" s="8"/>
    </row>
    <row r="7" spans="1:14" ht="65.099999999999994" customHeight="1" x14ac:dyDescent="0.25">
      <c r="A7" s="7"/>
      <c r="B7" s="8"/>
      <c r="C7" s="8"/>
      <c r="D7" s="8"/>
      <c r="E7" s="8"/>
      <c r="F7" s="8">
        <v>14</v>
      </c>
      <c r="G7" s="8"/>
      <c r="H7" s="8"/>
      <c r="I7" s="8"/>
      <c r="J7" s="8"/>
      <c r="K7" s="8"/>
      <c r="L7" s="8"/>
      <c r="M7" s="8"/>
    </row>
    <row r="8" spans="1:14" ht="65.099999999999994" customHeight="1" x14ac:dyDescent="0.25">
      <c r="A8" s="7"/>
      <c r="B8" s="61" t="e">
        <f>(B7/B6)</f>
        <v>#DIV/0!</v>
      </c>
      <c r="C8" s="61" t="e">
        <f t="shared" ref="C8:M8" si="0">(C7/C6)</f>
        <v>#DIV/0!</v>
      </c>
      <c r="D8" s="61" t="e">
        <f t="shared" si="0"/>
        <v>#DIV/0!</v>
      </c>
      <c r="E8" s="61" t="e">
        <f t="shared" si="0"/>
        <v>#DIV/0!</v>
      </c>
      <c r="F8" s="61" t="e">
        <f t="shared" si="0"/>
        <v>#DIV/0!</v>
      </c>
      <c r="G8" s="61" t="e">
        <f t="shared" si="0"/>
        <v>#DIV/0!</v>
      </c>
      <c r="H8" s="61" t="e">
        <f t="shared" si="0"/>
        <v>#DIV/0!</v>
      </c>
      <c r="I8" s="61" t="e">
        <f t="shared" si="0"/>
        <v>#DIV/0!</v>
      </c>
      <c r="J8" s="61" t="e">
        <f t="shared" si="0"/>
        <v>#DIV/0!</v>
      </c>
      <c r="K8" s="61" t="e">
        <f t="shared" si="0"/>
        <v>#DIV/0!</v>
      </c>
      <c r="L8" s="61" t="e">
        <f t="shared" si="0"/>
        <v>#DIV/0!</v>
      </c>
      <c r="M8" s="61" t="e">
        <f t="shared" si="0"/>
        <v>#DIV/0!</v>
      </c>
    </row>
    <row r="9" spans="1:14" ht="39.950000000000003" customHeight="1" x14ac:dyDescent="0.25">
      <c r="A9" s="40"/>
      <c r="B9" s="8"/>
      <c r="C9" s="8"/>
      <c r="D9" s="8"/>
      <c r="E9" s="8"/>
      <c r="F9" s="8"/>
      <c r="G9" s="8"/>
      <c r="H9" s="8"/>
      <c r="I9" s="8"/>
      <c r="J9" s="8"/>
      <c r="K9" s="8"/>
      <c r="L9" s="8"/>
      <c r="M9" s="8"/>
    </row>
    <row r="10" spans="1:14" ht="47.1" customHeight="1" x14ac:dyDescent="0.25">
      <c r="A10" s="15"/>
      <c r="B10" s="8"/>
      <c r="C10" s="8"/>
      <c r="D10" s="8"/>
      <c r="E10" s="8"/>
      <c r="F10" s="8"/>
      <c r="G10" s="8"/>
      <c r="H10" s="8"/>
      <c r="I10" s="8"/>
      <c r="J10" s="8"/>
      <c r="K10" s="8"/>
      <c r="L10" s="8"/>
      <c r="M10" s="8"/>
    </row>
    <row r="11" spans="1:14" ht="39" customHeight="1" x14ac:dyDescent="0.25">
      <c r="A11" s="7"/>
      <c r="B11" s="8"/>
      <c r="C11" s="8"/>
      <c r="D11" s="8"/>
      <c r="E11" s="8"/>
      <c r="F11" s="8"/>
      <c r="G11" s="8"/>
      <c r="H11" s="8"/>
      <c r="I11" s="8"/>
      <c r="J11" s="8"/>
      <c r="K11" s="8"/>
      <c r="L11" s="8"/>
      <c r="M11"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Matriz de  gestión de riesgo</vt:lpstr>
      <vt:lpstr>Tabla control interno  Riesgos</vt:lpstr>
      <vt:lpstr>Riesgos pasivos</vt:lpstr>
      <vt:lpstr>Op Mejora Riesgos +</vt:lpstr>
      <vt:lpstr>Tabla de valoración</vt:lpstr>
      <vt:lpstr>Mejora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Ivonne Rivera Veliz</dc:creator>
  <cp:lastModifiedBy>Víctor Manuel Herrera Gálvez</cp:lastModifiedBy>
  <cp:lastPrinted>2022-06-20T21:04:00Z</cp:lastPrinted>
  <dcterms:created xsi:type="dcterms:W3CDTF">2022-06-17T17:18:46Z</dcterms:created>
  <dcterms:modified xsi:type="dcterms:W3CDTF">2025-11-11T14:47:23Z</dcterms:modified>
</cp:coreProperties>
</file>